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P:\HGD\HGD\EINKAUF\2025\EK_SM_Geiser\04_Lieferanten\2 HGD Pferd Holz\RKW Kehl FuMi (ZG)\04_Verträge\01 Preisl. &amp; Angebot\Desintec\"/>
    </mc:Choice>
  </mc:AlternateContent>
  <xr:revisionPtr revIDLastSave="0" documentId="13_ncr:1_{19D9E3F2-6F2F-4E66-80B0-A9DBEEE99DD3}" xr6:coauthVersionLast="47" xr6:coauthVersionMax="47" xr10:uidLastSave="{00000000-0000-0000-0000-000000000000}"/>
  <bookViews>
    <workbookView xWindow="-28920" yWindow="-120" windowWidth="29040" windowHeight="15525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36" i="1" s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20" i="1"/>
  <c r="I2" i="1"/>
</calcChain>
</file>

<file path=xl/sharedStrings.xml><?xml version="1.0" encoding="utf-8"?>
<sst xmlns="http://schemas.openxmlformats.org/spreadsheetml/2006/main" count="81" uniqueCount="58">
  <si>
    <t>Bestellung / Auftrag</t>
  </si>
  <si>
    <t>Besteller:</t>
  </si>
  <si>
    <t>Datum:</t>
  </si>
  <si>
    <t>Rechnungsadresse:</t>
  </si>
  <si>
    <t>Lieferadresse:</t>
  </si>
  <si>
    <t>Name:</t>
  </si>
  <si>
    <t>Kostenstelle:</t>
  </si>
  <si>
    <t>Kundennummer:</t>
  </si>
  <si>
    <t>Straße/OT, Hs.-Nr.:</t>
  </si>
  <si>
    <t>PLZ, Ort:</t>
  </si>
  <si>
    <t xml:space="preserve">Versandart: </t>
  </si>
  <si>
    <t>Liefer-/Abholtermin:</t>
  </si>
  <si>
    <t>Hebebühne
erforderich:</t>
  </si>
  <si>
    <t xml:space="preserve"> Anzahl</t>
  </si>
  <si>
    <t xml:space="preserve">    Artikel-Bezeichnung</t>
  </si>
  <si>
    <t>Gesamt-</t>
  </si>
  <si>
    <t>Gewicht</t>
  </si>
  <si>
    <t xml:space="preserve">kg </t>
  </si>
  <si>
    <t xml:space="preserve">Gesamtmenge:    </t>
  </si>
  <si>
    <t>Unterschrift:</t>
  </si>
  <si>
    <t>Artikel-</t>
  </si>
  <si>
    <t>Nummer</t>
  </si>
  <si>
    <t>Lieferant:</t>
  </si>
  <si>
    <t xml:space="preserve">Standort / Betriebsnr.: </t>
  </si>
  <si>
    <t>Tel:</t>
  </si>
  <si>
    <t>Fax:</t>
  </si>
  <si>
    <t>Strecke</t>
  </si>
  <si>
    <t xml:space="preserve"> Alle Preise in € zzgl. MWSt. Ware wird vom RKW Kehl aus berechnet</t>
  </si>
  <si>
    <t>VE</t>
  </si>
  <si>
    <t>Stück</t>
  </si>
  <si>
    <t xml:space="preserve">Gewicht </t>
  </si>
  <si>
    <t>Kg</t>
  </si>
  <si>
    <t>DESINTEC</t>
  </si>
  <si>
    <t>CyroEx 1 Kg</t>
  </si>
  <si>
    <t>CyroEx 5 Kg</t>
  </si>
  <si>
    <t>CyroEx 12 Kg</t>
  </si>
  <si>
    <t>CyroEx 20 Kg</t>
  </si>
  <si>
    <t>Fliegenlandeplatz</t>
  </si>
  <si>
    <t>Kostenlos</t>
  </si>
  <si>
    <t>Einzel</t>
  </si>
  <si>
    <t>DitEx 400 gr.</t>
  </si>
  <si>
    <t>AnoEx 500 ml</t>
  </si>
  <si>
    <t>InsectEx pour on 1 ltr.</t>
  </si>
  <si>
    <t>InsectEx pour on 2,5 ltr.</t>
  </si>
  <si>
    <t>NeoEx 400 gr.</t>
  </si>
  <si>
    <t>NeoEx 2 Kg</t>
  </si>
  <si>
    <t>TurboEx Spray 750 ml</t>
  </si>
  <si>
    <t>M-Ex RTU 10 ltr.</t>
  </si>
  <si>
    <t>M-Ex Profi 80  15 kg</t>
  </si>
  <si>
    <t>M-Ex Pulver 10 Kg</t>
  </si>
  <si>
    <t>LVP incl. 4% Rabatt</t>
  </si>
  <si>
    <t>Preisliste LVP/Stk.</t>
  </si>
  <si>
    <t>LarvaEx 5 Kg</t>
  </si>
  <si>
    <t>InsectEx Turbo 1 ltr.</t>
  </si>
  <si>
    <t>PyrEx pour on</t>
  </si>
  <si>
    <t>gelistet in der Betriebsmittelliste f. den ökologischen Landbau in D; (Herausgeber: Forschungsinstitut f. biologischen Landbau (FIBL))</t>
  </si>
  <si>
    <t>M-Ex Pulver 200 gr.</t>
  </si>
  <si>
    <t>Desintec Frühbezug Fliege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</si>
</sst>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_-* #,##0.00\ &quot;DM&quot;_-;\-* #,##0.00\ &quot;DM&quot;_-;_-* &quot;-&quot;??\ &quot;DM&quot;_-;_-@_-"/>
    <numFmt numFmtId="165" formatCode="#,##0.0"/>
  </numFmts>
  <fonts count="19">
    <font>
      <sz val="10"/>
      <name val="Arial"/>
    </font>
    <font>
      <sz val="10"/>
      <name val="Arial"/>
      <family val="2"/>
    </font>
    <font>
      <b/>
      <sz val="24"/>
      <name val="Eurostile"/>
      <family val="2"/>
    </font>
    <font>
      <sz val="18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Eurostile"/>
      <family val="2"/>
    </font>
    <font>
      <sz val="12"/>
      <name val="Arial"/>
      <family val="2"/>
    </font>
    <font>
      <sz val="8"/>
      <name val="Arial"/>
      <family val="2"/>
    </font>
    <font>
      <b/>
      <sz val="11"/>
      <name val="Eurostile"/>
      <family val="2"/>
    </font>
    <font>
      <b/>
      <sz val="11"/>
      <name val="Arial"/>
      <family val="2"/>
    </font>
    <font>
      <b/>
      <sz val="9"/>
      <name val="Eurostile"/>
    </font>
    <font>
      <sz val="10"/>
      <name val="Arial"/>
      <family val="2"/>
    </font>
    <font>
      <u/>
      <sz val="12"/>
      <name val="Arial"/>
      <family val="2"/>
    </font>
    <font>
      <u/>
      <sz val="11"/>
      <name val="Eurostile"/>
    </font>
    <font>
      <sz val="14"/>
      <name val="Arial"/>
      <family val="2"/>
    </font>
    <font>
      <u/>
      <sz val="10"/>
      <name val="Eurostile"/>
    </font>
    <font>
      <b/>
      <sz val="20"/>
      <name val="Eurostile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4" fillId="0" borderId="0" xfId="0" applyFont="1"/>
    <xf numFmtId="14" fontId="6" fillId="2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/>
    <xf numFmtId="0" fontId="5" fillId="0" borderId="0" xfId="0" applyFont="1"/>
    <xf numFmtId="0" fontId="8" fillId="0" borderId="0" xfId="0" applyFont="1"/>
    <xf numFmtId="0" fontId="9" fillId="0" borderId="1" xfId="0" applyFont="1" applyBorder="1"/>
    <xf numFmtId="0" fontId="6" fillId="0" borderId="1" xfId="0" applyFont="1" applyBorder="1" applyProtection="1">
      <protection locked="0"/>
    </xf>
    <xf numFmtId="0" fontId="0" fillId="0" borderId="1" xfId="0" applyBorder="1"/>
    <xf numFmtId="0" fontId="9" fillId="0" borderId="1" xfId="0" applyFont="1" applyBorder="1" applyProtection="1">
      <protection locked="0"/>
    </xf>
    <xf numFmtId="0" fontId="9" fillId="0" borderId="2" xfId="0" applyFont="1" applyBorder="1"/>
    <xf numFmtId="0" fontId="6" fillId="0" borderId="2" xfId="0" applyFont="1" applyBorder="1" applyProtection="1">
      <protection locked="0"/>
    </xf>
    <xf numFmtId="0" fontId="0" fillId="0" borderId="2" xfId="0" applyBorder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0" xfId="0" applyFont="1"/>
    <xf numFmtId="0" fontId="0" fillId="0" borderId="4" xfId="0" applyBorder="1"/>
    <xf numFmtId="0" fontId="13" fillId="0" borderId="4" xfId="0" applyFont="1" applyBorder="1" applyAlignment="1">
      <alignment horizontal="center"/>
    </xf>
    <xf numFmtId="0" fontId="0" fillId="0" borderId="5" xfId="0" applyBorder="1"/>
    <xf numFmtId="0" fontId="0" fillId="0" borderId="4" xfId="0" applyBorder="1" applyAlignment="1">
      <alignment horizontal="center"/>
    </xf>
    <xf numFmtId="164" fontId="0" fillId="0" borderId="6" xfId="1" applyFont="1" applyBorder="1" applyProtection="1">
      <protection locked="0"/>
    </xf>
    <xf numFmtId="0" fontId="6" fillId="0" borderId="5" xfId="0" applyFont="1" applyBorder="1" applyAlignment="1">
      <alignment horizontal="right"/>
    </xf>
    <xf numFmtId="165" fontId="6" fillId="0" borderId="4" xfId="0" applyNumberFormat="1" applyFont="1" applyBorder="1" applyAlignment="1">
      <alignment horizontal="center"/>
    </xf>
    <xf numFmtId="0" fontId="15" fillId="0" borderId="0" xfId="0" applyFont="1"/>
    <xf numFmtId="0" fontId="5" fillId="0" borderId="5" xfId="0" applyFont="1" applyBorder="1" applyProtection="1">
      <protection locked="0"/>
    </xf>
    <xf numFmtId="0" fontId="0" fillId="0" borderId="7" xfId="0" applyBorder="1"/>
    <xf numFmtId="0" fontId="17" fillId="0" borderId="0" xfId="0" applyFont="1" applyProtection="1">
      <protection locked="0"/>
    </xf>
    <xf numFmtId="0" fontId="2" fillId="0" borderId="1" xfId="0" applyFont="1" applyBorder="1" applyAlignment="1">
      <alignment horizontal="center" vertical="top"/>
    </xf>
    <xf numFmtId="0" fontId="5" fillId="0" borderId="2" xfId="0" applyFont="1" applyBorder="1" applyProtection="1">
      <protection locked="0"/>
    </xf>
    <xf numFmtId="0" fontId="0" fillId="2" borderId="2" xfId="0" applyFill="1" applyBorder="1"/>
    <xf numFmtId="0" fontId="5" fillId="0" borderId="0" xfId="0" applyFont="1" applyProtection="1">
      <protection locked="0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3" fillId="0" borderId="3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16" fillId="0" borderId="9" xfId="0" applyFont="1" applyBorder="1" applyAlignment="1">
      <alignment horizont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165" fontId="0" fillId="0" borderId="15" xfId="0" applyNumberFormat="1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165" fontId="0" fillId="0" borderId="6" xfId="0" applyNumberFormat="1" applyBorder="1" applyAlignment="1">
      <alignment horizontal="center" vertical="center"/>
    </xf>
    <xf numFmtId="7" fontId="0" fillId="0" borderId="15" xfId="1" applyNumberFormat="1" applyFont="1" applyBorder="1" applyAlignment="1" applyProtection="1">
      <alignment horizontal="center" vertical="center"/>
      <protection locked="0"/>
    </xf>
    <xf numFmtId="7" fontId="0" fillId="0" borderId="16" xfId="1" applyNumberFormat="1" applyFont="1" applyBorder="1" applyAlignment="1" applyProtection="1">
      <alignment horizontal="center" vertical="center"/>
      <protection locked="0"/>
    </xf>
    <xf numFmtId="7" fontId="0" fillId="0" borderId="6" xfId="1" applyNumberFormat="1" applyFont="1" applyBorder="1" applyAlignment="1" applyProtection="1">
      <alignment horizontal="center" vertical="center"/>
      <protection locked="0"/>
    </xf>
    <xf numFmtId="0" fontId="13" fillId="0" borderId="0" xfId="0" applyFont="1"/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3" borderId="8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5" xfId="0" applyFill="1" applyBorder="1" applyAlignment="1" applyProtection="1">
      <alignment vertical="center"/>
      <protection locked="0"/>
    </xf>
    <xf numFmtId="0" fontId="0" fillId="3" borderId="0" xfId="0" applyFill="1"/>
    <xf numFmtId="0" fontId="9" fillId="3" borderId="0" xfId="0" applyFont="1" applyFill="1" applyAlignment="1">
      <alignment horizontal="left"/>
    </xf>
    <xf numFmtId="0" fontId="18" fillId="0" borderId="1" xfId="0" applyFont="1" applyBorder="1" applyAlignment="1">
      <alignment horizontal="left" vertical="top"/>
    </xf>
    <xf numFmtId="0" fontId="14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vertical="top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39</xdr:row>
      <xdr:rowOff>0</xdr:rowOff>
    </xdr:from>
    <xdr:to>
      <xdr:col>3</xdr:col>
      <xdr:colOff>504825</xdr:colOff>
      <xdr:row>43</xdr:row>
      <xdr:rowOff>47625</xdr:rowOff>
    </xdr:to>
    <xdr:pic>
      <xdr:nvPicPr>
        <xdr:cNvPr id="1035" name="Grafik 2">
          <a:extLst>
            <a:ext uri="{FF2B5EF4-FFF2-40B4-BE49-F238E27FC236}">
              <a16:creationId xmlns:a16="http://schemas.microsoft.com/office/drawing/2014/main" id="{6909FA26-D238-F147-C1CF-8B0E9856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810875"/>
          <a:ext cx="2352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zoomScaleNormal="100" workbookViewId="0">
      <selection activeCell="I8" sqref="I8"/>
    </sheetView>
  </sheetViews>
  <sheetFormatPr baseColWidth="10" defaultRowHeight="12.75"/>
  <cols>
    <col min="1" max="2" width="10.42578125" customWidth="1"/>
    <col min="3" max="3" width="8.28515625" customWidth="1"/>
    <col min="5" max="5" width="14.140625" customWidth="1"/>
    <col min="6" max="6" width="20" customWidth="1"/>
    <col min="8" max="8" width="11.7109375" customWidth="1"/>
    <col min="9" max="9" width="12.140625" customWidth="1"/>
  </cols>
  <sheetData>
    <row r="1" spans="1:9" s="3" customFormat="1" ht="39" customHeight="1">
      <c r="A1" s="1"/>
      <c r="B1" s="1"/>
      <c r="C1" s="85" t="s">
        <v>0</v>
      </c>
      <c r="D1" s="85"/>
      <c r="E1" s="85"/>
      <c r="F1" s="85"/>
      <c r="G1" s="85"/>
      <c r="H1" s="85"/>
      <c r="I1" s="2"/>
    </row>
    <row r="2" spans="1:9" s="3" customFormat="1" ht="24.75" customHeight="1">
      <c r="A2" s="37" t="s">
        <v>22</v>
      </c>
      <c r="B2" s="37"/>
      <c r="C2" s="82" t="s">
        <v>57</v>
      </c>
      <c r="E2" s="38"/>
      <c r="F2" s="38"/>
      <c r="G2" s="2"/>
      <c r="H2" s="4" t="s">
        <v>2</v>
      </c>
      <c r="I2" s="5">
        <f ca="1">TODAY()</f>
        <v>45687</v>
      </c>
    </row>
    <row r="3" spans="1:9" s="6" customFormat="1" ht="24.75" customHeight="1">
      <c r="A3" s="4" t="s">
        <v>1</v>
      </c>
      <c r="B3" s="4"/>
      <c r="C3" s="39"/>
      <c r="D3" s="40"/>
      <c r="E3" s="16"/>
      <c r="F3" s="16"/>
      <c r="G3"/>
      <c r="H3" s="4" t="s">
        <v>24</v>
      </c>
      <c r="I3" s="42"/>
    </row>
    <row r="4" spans="1:9" s="6" customFormat="1" ht="24.75" customHeight="1">
      <c r="A4" s="4" t="s">
        <v>23</v>
      </c>
      <c r="B4" s="4"/>
      <c r="C4" s="41"/>
      <c r="D4" s="40"/>
      <c r="E4" s="16"/>
      <c r="F4" s="16"/>
      <c r="G4"/>
      <c r="H4" s="4" t="s">
        <v>25</v>
      </c>
      <c r="I4" s="5"/>
    </row>
    <row r="5" spans="1:9" ht="28.5" customHeight="1">
      <c r="A5" s="7" t="s">
        <v>3</v>
      </c>
      <c r="B5" s="7"/>
      <c r="C5" s="8"/>
      <c r="D5" s="9"/>
      <c r="E5" s="9"/>
      <c r="F5" s="7" t="s">
        <v>4</v>
      </c>
    </row>
    <row r="6" spans="1:9" ht="21.95" customHeight="1">
      <c r="A6" s="10" t="s">
        <v>5</v>
      </c>
      <c r="B6" s="10"/>
      <c r="C6" s="10"/>
      <c r="D6" s="11"/>
      <c r="E6" s="10"/>
      <c r="F6" s="10" t="s">
        <v>5</v>
      </c>
      <c r="G6" s="11"/>
      <c r="H6" s="12"/>
      <c r="I6" s="12"/>
    </row>
    <row r="7" spans="1:9" ht="21.95" customHeight="1">
      <c r="A7" s="10" t="s">
        <v>6</v>
      </c>
      <c r="B7" s="10"/>
      <c r="C7" s="13"/>
      <c r="D7" s="10" t="s">
        <v>7</v>
      </c>
      <c r="E7" s="13"/>
      <c r="F7" s="10" t="s">
        <v>7</v>
      </c>
      <c r="G7" s="11"/>
      <c r="H7" s="12"/>
      <c r="I7" s="12"/>
    </row>
    <row r="8" spans="1:9" ht="21.95" customHeight="1">
      <c r="A8" s="14" t="s">
        <v>8</v>
      </c>
      <c r="B8" s="14"/>
      <c r="C8" s="14"/>
      <c r="D8" s="15"/>
      <c r="E8" s="14"/>
      <c r="F8" s="14" t="s">
        <v>8</v>
      </c>
      <c r="G8" s="15"/>
      <c r="H8" s="16"/>
      <c r="I8" s="16"/>
    </row>
    <row r="9" spans="1:9" ht="21.95" customHeight="1">
      <c r="A9" s="14" t="s">
        <v>9</v>
      </c>
      <c r="B9" s="14"/>
      <c r="C9" s="14"/>
      <c r="D9" s="15"/>
      <c r="E9" s="14"/>
      <c r="F9" s="14" t="s">
        <v>9</v>
      </c>
      <c r="G9" s="15"/>
      <c r="H9" s="16"/>
      <c r="I9" s="16"/>
    </row>
    <row r="10" spans="1:9" ht="24" customHeight="1">
      <c r="A10" s="17" t="s">
        <v>10</v>
      </c>
      <c r="B10" s="17"/>
      <c r="C10" s="18"/>
      <c r="D10" s="43" t="s">
        <v>26</v>
      </c>
      <c r="E10" s="44"/>
      <c r="F10" s="20"/>
      <c r="G10" s="21"/>
      <c r="H10" s="19"/>
      <c r="I10" s="19"/>
    </row>
    <row r="11" spans="1:9" ht="27" customHeight="1">
      <c r="A11" s="17" t="s">
        <v>11</v>
      </c>
      <c r="B11" s="17"/>
      <c r="C11" s="18"/>
      <c r="D11" s="22"/>
      <c r="E11" s="23"/>
      <c r="F11" s="20" t="s">
        <v>12</v>
      </c>
      <c r="G11" s="21"/>
      <c r="H11" s="19"/>
      <c r="I11" s="19"/>
    </row>
    <row r="12" spans="1:9" ht="27" customHeight="1"/>
    <row r="13" spans="1:9">
      <c r="A13" s="24" t="s">
        <v>13</v>
      </c>
      <c r="B13" s="48" t="s">
        <v>39</v>
      </c>
      <c r="C13" s="25"/>
      <c r="D13" s="26" t="s">
        <v>20</v>
      </c>
      <c r="E13" s="87" t="s">
        <v>14</v>
      </c>
      <c r="F13" s="88"/>
      <c r="G13" s="25" t="s">
        <v>15</v>
      </c>
      <c r="H13" s="91" t="s">
        <v>51</v>
      </c>
      <c r="I13" s="93" t="s">
        <v>50</v>
      </c>
    </row>
    <row r="14" spans="1:9" ht="12.75" customHeight="1">
      <c r="A14" s="25" t="s">
        <v>28</v>
      </c>
      <c r="B14" s="45" t="s">
        <v>30</v>
      </c>
      <c r="C14" s="25" t="s">
        <v>28</v>
      </c>
      <c r="D14" s="26" t="s">
        <v>21</v>
      </c>
      <c r="E14" s="87"/>
      <c r="F14" s="88"/>
      <c r="G14" s="25" t="s">
        <v>16</v>
      </c>
      <c r="H14" s="91"/>
      <c r="I14" s="93"/>
    </row>
    <row r="15" spans="1:9" ht="12.75" customHeight="1">
      <c r="A15" s="27"/>
      <c r="B15" s="46" t="s">
        <v>31</v>
      </c>
      <c r="C15" s="28" t="s">
        <v>29</v>
      </c>
      <c r="D15" s="29"/>
      <c r="E15" s="89"/>
      <c r="F15" s="90"/>
      <c r="G15" s="30" t="s">
        <v>17</v>
      </c>
      <c r="H15" s="92"/>
      <c r="I15" s="94"/>
    </row>
    <row r="16" spans="1:9" ht="21.75" customHeight="1">
      <c r="A16" s="59"/>
      <c r="B16" s="49"/>
      <c r="C16" s="60">
        <v>50</v>
      </c>
      <c r="D16" s="52"/>
      <c r="E16" s="51" t="s">
        <v>32</v>
      </c>
      <c r="F16" s="52" t="s">
        <v>37</v>
      </c>
      <c r="G16" s="49"/>
      <c r="H16" s="61" t="s">
        <v>38</v>
      </c>
      <c r="I16" s="50"/>
    </row>
    <row r="17" spans="1:10" ht="21.75" customHeight="1">
      <c r="A17" s="73"/>
      <c r="B17" s="74">
        <v>5</v>
      </c>
      <c r="C17" s="75">
        <v>1</v>
      </c>
      <c r="D17" s="78">
        <v>402007059</v>
      </c>
      <c r="E17" s="76" t="s">
        <v>32</v>
      </c>
      <c r="F17" s="77" t="s">
        <v>52</v>
      </c>
      <c r="G17" s="63">
        <f>(B17*C17)*A17</f>
        <v>0</v>
      </c>
      <c r="H17" s="70">
        <v>71.45</v>
      </c>
      <c r="I17" s="69">
        <f>H17-(H17*4/100)</f>
        <v>68.591999999999999</v>
      </c>
    </row>
    <row r="18" spans="1:10" ht="21.75" customHeight="1">
      <c r="A18" s="73"/>
      <c r="B18" s="74">
        <v>1</v>
      </c>
      <c r="C18" s="75">
        <v>1</v>
      </c>
      <c r="D18" s="78">
        <v>402007058</v>
      </c>
      <c r="E18" s="76" t="s">
        <v>32</v>
      </c>
      <c r="F18" s="77" t="s">
        <v>53</v>
      </c>
      <c r="G18" s="63">
        <f>(B18*C18)*A18</f>
        <v>0</v>
      </c>
      <c r="H18" s="70">
        <v>82.5</v>
      </c>
      <c r="I18" s="69">
        <f>H18-(H18*4/100)</f>
        <v>79.2</v>
      </c>
    </row>
    <row r="19" spans="1:10" ht="21.95" customHeight="1">
      <c r="A19" s="62"/>
      <c r="B19" s="62">
        <v>1</v>
      </c>
      <c r="C19" s="62">
        <v>1</v>
      </c>
      <c r="D19" s="79">
        <v>402007060</v>
      </c>
      <c r="E19" s="76" t="s">
        <v>32</v>
      </c>
      <c r="F19" s="77" t="s">
        <v>54</v>
      </c>
      <c r="G19" s="63">
        <f>(B19*C19)*A19</f>
        <v>0</v>
      </c>
      <c r="H19" s="70">
        <v>82.5</v>
      </c>
      <c r="I19" s="69">
        <f>H19-(H19*4/100)</f>
        <v>79.2</v>
      </c>
    </row>
    <row r="20" spans="1:10" ht="21.95" customHeight="1">
      <c r="A20" s="64"/>
      <c r="B20" s="64">
        <v>1</v>
      </c>
      <c r="C20" s="64">
        <v>12</v>
      </c>
      <c r="D20" s="65">
        <v>402003538</v>
      </c>
      <c r="E20" s="47" t="s">
        <v>32</v>
      </c>
      <c r="F20" s="53" t="s">
        <v>33</v>
      </c>
      <c r="G20" s="63">
        <f>(B20*C20)*A20</f>
        <v>0</v>
      </c>
      <c r="H20" s="70">
        <v>17.600000000000001</v>
      </c>
      <c r="I20" s="69">
        <f t="shared" ref="I20:I34" si="0">H20-(H20*4/100)</f>
        <v>16.896000000000001</v>
      </c>
    </row>
    <row r="21" spans="1:10" ht="21.95" customHeight="1">
      <c r="A21" s="64"/>
      <c r="B21" s="64">
        <v>5</v>
      </c>
      <c r="C21" s="64">
        <v>1</v>
      </c>
      <c r="D21" s="65">
        <v>402004111</v>
      </c>
      <c r="E21" s="54" t="s">
        <v>32</v>
      </c>
      <c r="F21" s="53" t="s">
        <v>34</v>
      </c>
      <c r="G21" s="63">
        <f t="shared" ref="G21:G35" si="1">(B21*C21)*A21</f>
        <v>0</v>
      </c>
      <c r="H21" s="70">
        <v>66.45</v>
      </c>
      <c r="I21" s="69">
        <f t="shared" si="0"/>
        <v>63.792000000000002</v>
      </c>
    </row>
    <row r="22" spans="1:10" ht="21.95" customHeight="1">
      <c r="A22" s="64"/>
      <c r="B22" s="64">
        <v>12</v>
      </c>
      <c r="C22" s="64">
        <v>1</v>
      </c>
      <c r="D22" s="65">
        <v>402008641</v>
      </c>
      <c r="E22" s="54" t="s">
        <v>32</v>
      </c>
      <c r="F22" s="53" t="s">
        <v>35</v>
      </c>
      <c r="G22" s="63">
        <f t="shared" si="1"/>
        <v>0</v>
      </c>
      <c r="H22" s="70">
        <v>132.36000000000001</v>
      </c>
      <c r="I22" s="69">
        <f t="shared" si="0"/>
        <v>127.06560000000002</v>
      </c>
    </row>
    <row r="23" spans="1:10" ht="21.95" customHeight="1">
      <c r="A23" s="64"/>
      <c r="B23" s="64">
        <v>20</v>
      </c>
      <c r="C23" s="64">
        <v>1</v>
      </c>
      <c r="D23" s="65">
        <v>402005281</v>
      </c>
      <c r="E23" s="54" t="s">
        <v>32</v>
      </c>
      <c r="F23" s="53" t="s">
        <v>36</v>
      </c>
      <c r="G23" s="63">
        <f t="shared" si="1"/>
        <v>0</v>
      </c>
      <c r="H23" s="70">
        <v>215</v>
      </c>
      <c r="I23" s="69">
        <f t="shared" si="0"/>
        <v>206.4</v>
      </c>
      <c r="J23" s="72"/>
    </row>
    <row r="24" spans="1:10" ht="21.95" customHeight="1">
      <c r="A24" s="64"/>
      <c r="B24" s="64">
        <v>0.5</v>
      </c>
      <c r="C24" s="64">
        <v>10</v>
      </c>
      <c r="D24" s="65">
        <v>402005723</v>
      </c>
      <c r="E24" s="55" t="s">
        <v>32</v>
      </c>
      <c r="F24" s="56" t="s">
        <v>41</v>
      </c>
      <c r="G24" s="63">
        <f t="shared" si="1"/>
        <v>0</v>
      </c>
      <c r="H24" s="70">
        <v>25</v>
      </c>
      <c r="I24" s="69">
        <f t="shared" si="0"/>
        <v>24</v>
      </c>
      <c r="J24" s="72"/>
    </row>
    <row r="25" spans="1:10" ht="21.95" customHeight="1">
      <c r="A25" s="64"/>
      <c r="B25" s="64">
        <v>0.4</v>
      </c>
      <c r="C25" s="64">
        <v>18</v>
      </c>
      <c r="D25" s="65">
        <v>402006050</v>
      </c>
      <c r="E25" s="55" t="s">
        <v>32</v>
      </c>
      <c r="F25" s="56" t="s">
        <v>40</v>
      </c>
      <c r="G25" s="63">
        <f t="shared" si="1"/>
        <v>0</v>
      </c>
      <c r="H25" s="70">
        <v>25</v>
      </c>
      <c r="I25" s="69">
        <f t="shared" si="0"/>
        <v>24</v>
      </c>
      <c r="J25" s="72"/>
    </row>
    <row r="26" spans="1:10" ht="21.95" customHeight="1">
      <c r="A26" s="64"/>
      <c r="B26" s="64">
        <v>1</v>
      </c>
      <c r="C26" s="64">
        <v>14</v>
      </c>
      <c r="D26" s="65">
        <v>402008288</v>
      </c>
      <c r="E26" s="55" t="s">
        <v>32</v>
      </c>
      <c r="F26" s="56" t="s">
        <v>42</v>
      </c>
      <c r="G26" s="63">
        <f t="shared" si="1"/>
        <v>0</v>
      </c>
      <c r="H26" s="70">
        <v>63.95</v>
      </c>
      <c r="I26" s="69">
        <f t="shared" si="0"/>
        <v>61.392000000000003</v>
      </c>
      <c r="J26" s="72"/>
    </row>
    <row r="27" spans="1:10" ht="21.95" customHeight="1">
      <c r="A27" s="64"/>
      <c r="B27" s="64">
        <v>2.5</v>
      </c>
      <c r="C27" s="64">
        <v>4</v>
      </c>
      <c r="D27" s="65">
        <v>402008269</v>
      </c>
      <c r="E27" s="55" t="s">
        <v>32</v>
      </c>
      <c r="F27" s="56" t="s">
        <v>43</v>
      </c>
      <c r="G27" s="63">
        <f t="shared" si="1"/>
        <v>0</v>
      </c>
      <c r="H27" s="70">
        <v>141.5</v>
      </c>
      <c r="I27" s="69">
        <f t="shared" si="0"/>
        <v>135.84</v>
      </c>
      <c r="J27" s="72"/>
    </row>
    <row r="28" spans="1:10" ht="21.95" customHeight="1">
      <c r="A28" s="64"/>
      <c r="B28" s="64">
        <v>0.4</v>
      </c>
      <c r="C28" s="64">
        <v>12</v>
      </c>
      <c r="D28" s="65">
        <v>402005181</v>
      </c>
      <c r="E28" s="55" t="s">
        <v>32</v>
      </c>
      <c r="F28" s="56" t="s">
        <v>44</v>
      </c>
      <c r="G28" s="63">
        <f t="shared" si="1"/>
        <v>0</v>
      </c>
      <c r="H28" s="70">
        <v>16.399999999999999</v>
      </c>
      <c r="I28" s="69">
        <f t="shared" si="0"/>
        <v>15.743999999999998</v>
      </c>
      <c r="J28" s="72"/>
    </row>
    <row r="29" spans="1:10" ht="21.95" customHeight="1">
      <c r="A29" s="64"/>
      <c r="B29" s="64">
        <v>2</v>
      </c>
      <c r="C29" s="64">
        <v>1</v>
      </c>
      <c r="D29" s="65">
        <v>402007098</v>
      </c>
      <c r="E29" s="55" t="s">
        <v>32</v>
      </c>
      <c r="F29" s="56" t="s">
        <v>45</v>
      </c>
      <c r="G29" s="63">
        <f t="shared" si="1"/>
        <v>0</v>
      </c>
      <c r="H29" s="70">
        <v>58.1</v>
      </c>
      <c r="I29" s="69">
        <f t="shared" si="0"/>
        <v>55.776000000000003</v>
      </c>
      <c r="J29" s="72"/>
    </row>
    <row r="30" spans="1:10" ht="21.95" customHeight="1">
      <c r="A30" s="64"/>
      <c r="B30" s="64">
        <v>0.75</v>
      </c>
      <c r="C30" s="64">
        <v>10</v>
      </c>
      <c r="D30" s="65">
        <v>402008318</v>
      </c>
      <c r="E30" s="55" t="s">
        <v>32</v>
      </c>
      <c r="F30" s="56" t="s">
        <v>46</v>
      </c>
      <c r="G30" s="63">
        <f t="shared" si="1"/>
        <v>0</v>
      </c>
      <c r="H30" s="70">
        <v>10.8</v>
      </c>
      <c r="I30" s="69">
        <f t="shared" si="0"/>
        <v>10.368</v>
      </c>
      <c r="J30" s="72"/>
    </row>
    <row r="31" spans="1:10" ht="21.95" customHeight="1">
      <c r="A31" s="64"/>
      <c r="B31" s="64">
        <v>10</v>
      </c>
      <c r="C31" s="64">
        <v>1</v>
      </c>
      <c r="D31" s="65">
        <v>402009452</v>
      </c>
      <c r="E31" s="55" t="s">
        <v>32</v>
      </c>
      <c r="F31" s="56" t="s">
        <v>47</v>
      </c>
      <c r="G31" s="63">
        <f t="shared" si="1"/>
        <v>0</v>
      </c>
      <c r="H31" s="70">
        <v>46.2</v>
      </c>
      <c r="I31" s="69">
        <f t="shared" si="0"/>
        <v>44.352000000000004</v>
      </c>
      <c r="J31" s="72"/>
    </row>
    <row r="32" spans="1:10" ht="21.95" customHeight="1">
      <c r="A32" s="64"/>
      <c r="B32" s="64">
        <v>15</v>
      </c>
      <c r="C32" s="64">
        <v>1</v>
      </c>
      <c r="D32" s="65">
        <v>402007222</v>
      </c>
      <c r="E32" s="55" t="s">
        <v>32</v>
      </c>
      <c r="F32" s="56" t="s">
        <v>48</v>
      </c>
      <c r="G32" s="63">
        <f t="shared" si="1"/>
        <v>0</v>
      </c>
      <c r="H32" s="70">
        <v>181.2</v>
      </c>
      <c r="I32" s="69">
        <f t="shared" si="0"/>
        <v>173.952</v>
      </c>
      <c r="J32" s="72"/>
    </row>
    <row r="33" spans="1:10" ht="21.95" customHeight="1">
      <c r="A33" s="64"/>
      <c r="B33" s="64">
        <v>0.2</v>
      </c>
      <c r="C33" s="64">
        <v>6</v>
      </c>
      <c r="D33" s="65">
        <v>402009316</v>
      </c>
      <c r="E33" s="55" t="s">
        <v>32</v>
      </c>
      <c r="F33" s="56" t="s">
        <v>56</v>
      </c>
      <c r="G33" s="63">
        <f t="shared" si="1"/>
        <v>0</v>
      </c>
      <c r="H33" s="70">
        <v>16.3</v>
      </c>
      <c r="I33" s="69">
        <f t="shared" si="0"/>
        <v>15.648000000000001</v>
      </c>
      <c r="J33" s="72"/>
    </row>
    <row r="34" spans="1:10" ht="21.95" customHeight="1">
      <c r="A34" s="64"/>
      <c r="B34" s="64">
        <v>10</v>
      </c>
      <c r="C34" s="64">
        <v>1</v>
      </c>
      <c r="D34" s="65">
        <v>402005271</v>
      </c>
      <c r="E34" s="55" t="s">
        <v>32</v>
      </c>
      <c r="F34" s="56" t="s">
        <v>49</v>
      </c>
      <c r="G34" s="63">
        <f t="shared" si="1"/>
        <v>0</v>
      </c>
      <c r="H34" s="70">
        <v>100</v>
      </c>
      <c r="I34" s="69">
        <f t="shared" si="0"/>
        <v>96</v>
      </c>
      <c r="J34" s="72"/>
    </row>
    <row r="35" spans="1:10" ht="21.95" customHeight="1" thickBot="1">
      <c r="A35" s="66"/>
      <c r="B35" s="66"/>
      <c r="C35" s="66"/>
      <c r="D35" s="67"/>
      <c r="E35" s="57"/>
      <c r="F35" s="58"/>
      <c r="G35" s="68">
        <f t="shared" si="1"/>
        <v>0</v>
      </c>
      <c r="H35" s="71"/>
      <c r="I35" s="31"/>
    </row>
    <row r="36" spans="1:10" ht="21.95" customHeight="1" thickTop="1">
      <c r="A36" s="30"/>
      <c r="B36" s="30"/>
      <c r="C36" s="30"/>
      <c r="D36" s="29"/>
      <c r="E36" s="36"/>
      <c r="F36" s="32" t="s">
        <v>18</v>
      </c>
      <c r="G36" s="33">
        <f>SUM(G19:G35)</f>
        <v>0</v>
      </c>
      <c r="H36" s="30"/>
      <c r="I36" s="27"/>
    </row>
    <row r="37" spans="1:10" ht="24" customHeight="1">
      <c r="A37" s="86" t="s">
        <v>27</v>
      </c>
      <c r="B37" s="86"/>
      <c r="C37" s="86"/>
      <c r="D37" s="86"/>
      <c r="E37" s="86"/>
      <c r="F37" s="86"/>
      <c r="G37" s="86"/>
      <c r="H37" s="86"/>
      <c r="I37" s="86"/>
    </row>
    <row r="38" spans="1:10" ht="12.75" customHeight="1">
      <c r="A38" s="81" t="s">
        <v>55</v>
      </c>
      <c r="B38" s="80"/>
      <c r="C38" s="80"/>
      <c r="D38" s="80"/>
      <c r="E38" s="80"/>
      <c r="F38" s="80"/>
      <c r="G38" s="80"/>
      <c r="H38" s="80"/>
    </row>
    <row r="39" spans="1:10">
      <c r="A39" s="83"/>
      <c r="B39" s="83"/>
      <c r="C39" s="84"/>
      <c r="D39" s="84"/>
      <c r="E39" s="84"/>
    </row>
    <row r="40" spans="1:10" ht="15.75">
      <c r="A40" s="84"/>
      <c r="B40" s="84"/>
      <c r="C40" s="84"/>
      <c r="D40" s="84"/>
      <c r="E40" s="84"/>
      <c r="F40" s="34" t="s">
        <v>19</v>
      </c>
      <c r="G40" s="35"/>
      <c r="H40" s="29"/>
      <c r="I40" s="29"/>
    </row>
    <row r="41" spans="1:10">
      <c r="A41" s="84"/>
      <c r="B41" s="84"/>
      <c r="C41" s="84"/>
      <c r="D41" s="84"/>
      <c r="E41" s="84"/>
    </row>
  </sheetData>
  <mergeCells count="6">
    <mergeCell ref="A39:E41"/>
    <mergeCell ref="C1:H1"/>
    <mergeCell ref="A37:I37"/>
    <mergeCell ref="E13:F15"/>
    <mergeCell ref="H13:H15"/>
    <mergeCell ref="I13:I15"/>
  </mergeCells>
  <phoneticPr fontId="0" type="noConversion"/>
  <pageMargins left="0.2" right="0.2" top="0.33" bottom="0.21" header="0.21" footer="0.21"/>
  <pageSetup paperSize="9" scale="89" orientation="portrait" r:id="rId1"/>
  <headerFooter alignWithMargins="0">
    <oddFooter>&amp;C&amp;"Arial,Fett"&amp;14RKW Kehl&amp;R&amp;"Arial,Fett"&amp;14Fax: 07851 / 8709 200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RAIFFEISEN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Dodzuweit</dc:creator>
  <cp:lastModifiedBy>Geiser, Christian -912-</cp:lastModifiedBy>
  <cp:lastPrinted>2025-01-30T14:13:22Z</cp:lastPrinted>
  <dcterms:created xsi:type="dcterms:W3CDTF">2008-04-16T08:27:40Z</dcterms:created>
  <dcterms:modified xsi:type="dcterms:W3CDTF">2025-01-30T14:15:00Z</dcterms:modified>
</cp:coreProperties>
</file>